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in\Downloads\"/>
    </mc:Choice>
  </mc:AlternateContent>
  <bookViews>
    <workbookView xWindow="0" yWindow="0" windowWidth="19200" windowHeight="8235"/>
  </bookViews>
  <sheets>
    <sheet name="performance measurement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" i="1" l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5" i="1"/>
</calcChain>
</file>

<file path=xl/sharedStrings.xml><?xml version="1.0" encoding="utf-8"?>
<sst xmlns="http://schemas.openxmlformats.org/spreadsheetml/2006/main" count="170" uniqueCount="114">
  <si>
    <t>2.6.28.6-icse11.dimacs</t>
  </si>
  <si>
    <t>freebsd-icse11.dimacs</t>
  </si>
  <si>
    <t>ecos-icse11.dimacs</t>
  </si>
  <si>
    <t>Eshop-fm.xml</t>
  </si>
  <si>
    <t>Violet.m</t>
  </si>
  <si>
    <t>Berkeley.m</t>
  </si>
  <si>
    <t>2.6.32-2var.dimacs</t>
  </si>
  <si>
    <t>2.6.33.3-2var.dimacs</t>
  </si>
  <si>
    <t>axTLS.dimacs</t>
  </si>
  <si>
    <t>buildroot.dimacs</t>
  </si>
  <si>
    <t>busybox-1.18.0.dimacs</t>
  </si>
  <si>
    <t>coreboot.dimacs</t>
  </si>
  <si>
    <t>embtoolkit.dimacs</t>
  </si>
  <si>
    <t>fiasco.dimacs</t>
  </si>
  <si>
    <t>freetz.dimacs</t>
  </si>
  <si>
    <t>toybox.dimacs</t>
  </si>
  <si>
    <t>uClinux-config.dimacs</t>
  </si>
  <si>
    <t>uClinux.dimacs</t>
  </si>
  <si>
    <t>Test Model File Name</t>
  </si>
  <si>
    <t>Description</t>
  </si>
  <si>
    <t>indigo.m</t>
  </si>
  <si>
    <t>eCos</t>
  </si>
  <si>
    <t>Eshop</t>
  </si>
  <si>
    <t>SPL</t>
  </si>
  <si>
    <t>Freetz</t>
  </si>
  <si>
    <t>http://buildroot.uclibc.org/</t>
  </si>
  <si>
    <t>URL</t>
  </si>
  <si>
    <t>Buildroot</t>
  </si>
  <si>
    <t>Fiasco</t>
  </si>
  <si>
    <t>Violet</t>
  </si>
  <si>
    <t>http://freetz.org/</t>
  </si>
  <si>
    <t>http://www.uclinux.org/</t>
  </si>
  <si>
    <t>uClinux</t>
  </si>
  <si>
    <t>coreboot</t>
  </si>
  <si>
    <t>EmbToolkit</t>
  </si>
  <si>
    <t>http://www.busybox.net/</t>
  </si>
  <si>
    <t>https://www.embtoolkit.org/</t>
  </si>
  <si>
    <t>BusyBox</t>
  </si>
  <si>
    <t>http://www.coreboot.org/</t>
  </si>
  <si>
    <t>Title</t>
  </si>
  <si>
    <t>Freetz is a firmware-extension (modification) for the ​AVM Fritz!Box and devices with identical hardware.</t>
  </si>
  <si>
    <t>Buildroot is a simple, efficient and easy-to-use tool to generate embedded Linux systems through cross-compilation.</t>
  </si>
  <si>
    <t>The Embedded Linux/Microcontroller project is a port of Linux to systems without a Memory Management Unit (MMU).</t>
  </si>
  <si>
    <t>EmbToolkit eases setup of necessary tools for embedded linux system development, including the root filesystem generation.</t>
  </si>
  <si>
    <t>BusyBox combines tiny versions of many common UNIX utilities into a single small executable.</t>
  </si>
  <si>
    <t>coreboot is an extended firmware platform for delivering lightning fast and ultra secure boot experience on modern computers and embedded systems.</t>
  </si>
  <si>
    <t>http://ecos.sourceware.org/</t>
  </si>
  <si>
    <t>eCos is a free open source real-time operating system intended for embedded applications.</t>
  </si>
  <si>
    <t>Fiasco is a derivative of the L4 microkernel family, used in conjunction with the real-time operating system DROPS.</t>
  </si>
  <si>
    <t>GCC</t>
  </si>
  <si>
    <t>Apache</t>
  </si>
  <si>
    <t>Spin Verifier</t>
  </si>
  <si>
    <t>Bugzilla</t>
  </si>
  <si>
    <t>Linux Kernel</t>
  </si>
  <si>
    <t>https://gcc.gnu.org/</t>
  </si>
  <si>
    <t>http://www.apache.org/</t>
  </si>
  <si>
    <t>http://spinroot.com/</t>
  </si>
  <si>
    <t>http://www.bugzilla.org/</t>
  </si>
  <si>
    <t>https://eclipse.org/</t>
  </si>
  <si>
    <t>http://axtls.sourceforge.net/</t>
  </si>
  <si>
    <t>axTLS</t>
  </si>
  <si>
    <t>Linux kernel supporting 23 hardware architectures</t>
  </si>
  <si>
    <t>Linux Kernel supporting the x86 architecture</t>
  </si>
  <si>
    <t>https://www.kernel.org/</t>
  </si>
  <si>
    <t>FreeBSD kernel</t>
  </si>
  <si>
    <t>FreeBSD kernel 8.0.0, all nine supported  hardware architectures</t>
  </si>
  <si>
    <t>https://www.freebsd.org</t>
  </si>
  <si>
    <t>http://os.inf.tu-dresden.de/drops/overview.html</t>
  </si>
  <si>
    <t>http://gsd.uwaterloo.ca/sites/default/files/2006-lau-domain-analysis-of-e-commerce-systems-using-feature-based-model-templates.pdf</t>
  </si>
  <si>
    <t>E-Commerce System</t>
  </si>
  <si>
    <t>GCC compiler collection</t>
  </si>
  <si>
    <t>Apache web server</t>
  </si>
  <si>
    <t>The axTLS embedded SSL project is a highly configurable client/server TLSv1 SSL library designed for platforms with small memory requirements. </t>
  </si>
  <si>
    <t>http://landley.net/toybox/</t>
  </si>
  <si>
    <t>toybox</t>
  </si>
  <si>
    <t>Toybox combines common Linux command line utilities together into a single BSD-licensed executable that's simple, small, fast, reasonably standards-compliant, and powerful enough to turn Android into a development environment.</t>
  </si>
  <si>
    <t>Violet is a UML editor</t>
  </si>
  <si>
    <t>http://sourceforge.net/projects/violet/</t>
  </si>
  <si>
    <t>Spin Simulator</t>
  </si>
  <si>
    <t>inputs</t>
  </si>
  <si>
    <t>Berkeley DB</t>
  </si>
  <si>
    <t>http://www.oracle.com/technetwork/database/database-technologies/berkeleydb/overview/index.html</t>
  </si>
  <si>
    <t>Bugzilla is server software designed to help you manage software development.</t>
  </si>
  <si>
    <t>Eclipse IDE</t>
  </si>
  <si>
    <t>Eclipse is an integrated development environment (IDE).</t>
  </si>
  <si>
    <t>Threads</t>
  </si>
  <si>
    <t>CNF Variables</t>
  </si>
  <si>
    <t>Parameters</t>
  </si>
  <si>
    <t>benchmark_gcc[.model/.constraints]</t>
  </si>
  <si>
    <t>benchmark_apache[.model/.constraints]</t>
  </si>
  <si>
    <t>benchmark_spinv[.model/.constraints]</t>
  </si>
  <si>
    <t>benchmark_bugzilla[.model/.constraints]</t>
  </si>
  <si>
    <t>benchmark_spins[.model/.constraints]</t>
  </si>
  <si>
    <r>
      <t>Constraints</t>
    </r>
    <r>
      <rPr>
        <vertAlign val="superscript"/>
        <sz val="11"/>
        <color theme="1"/>
        <rFont val="Calibri"/>
        <family val="2"/>
        <scheme val="minor"/>
      </rPr>
      <t>1</t>
    </r>
  </si>
  <si>
    <t>Wall-clock time (s)</t>
  </si>
  <si>
    <r>
      <t>Memory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(MB)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</si>
  <si>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The maximum amount of memory used by the program when running the algorithm on the test model.</t>
    </r>
  </si>
  <si>
    <r>
      <t>CPU time</t>
    </r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(s)</t>
    </r>
  </si>
  <si>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The amount of time allocated by the OS for the CPU for running the algorithm.</t>
    </r>
  </si>
  <si>
    <t>CPU time/thread (s)</t>
  </si>
  <si>
    <t>Berkeley DB provides a collection of well-proven building-block technologies.</t>
  </si>
  <si>
    <r>
      <t>Type</t>
    </r>
    <r>
      <rPr>
        <vertAlign val="superscript"/>
        <sz val="11"/>
        <color theme="1"/>
        <rFont val="Calibri"/>
        <family val="2"/>
        <scheme val="minor"/>
      </rPr>
      <t>5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</si>
  <si>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CNF clauses in a CNF model (converted from the original).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</si>
  <si>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Rows/configurations/input assignments of the covering array</t>
    </r>
  </si>
  <si>
    <t>#237</t>
  </si>
  <si>
    <r>
      <t>Algorithm</t>
    </r>
    <r>
      <rPr>
        <vertAlign val="superscript"/>
        <sz val="11"/>
        <color theme="1"/>
        <rFont val="Calibri"/>
        <family val="2"/>
        <scheme val="minor"/>
      </rPr>
      <t>6</t>
    </r>
  </si>
  <si>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 For reference purposes, this is the internal, archived zcov.net algorithm ID of the algorithm which was run.</t>
    </r>
  </si>
  <si>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The type of system modelled. Either a software product line ("SPL"), i.e. a model of the possible variants or configurations of a system, or "inputs", a model of the possible input parameters of a system. Both types are with constraints.</t>
    </r>
  </si>
  <si>
    <r>
      <t>Cases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</si>
  <si>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Wall-clock time (μs)</t>
  </si>
  <si>
    <r>
      <t>CPU time</t>
    </r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(μs)</t>
    </r>
  </si>
  <si>
    <r>
      <t>Memory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(B)</t>
    </r>
  </si>
  <si>
    <t>Original values in micro seconds (μs) and bytes (B)</t>
  </si>
  <si>
    <t>Pairwiser [alpha] performance measurements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</si>
</sst>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3" fontId="0" fillId="0" borderId="0" xfId="0" applyNumberFormat="1"/>
    <xf numFmtId="4" fontId="0" fillId="0" borderId="0" xfId="0" applyNumberFormat="1"/>
    <xf numFmtId="0" fontId="0" fillId="0" borderId="0" xfId="0" applyNumberFormat="1"/>
    <xf numFmtId="0" fontId="3" fillId="0" borderId="0" xfId="0" applyNumberFormat="1" applyFont="1"/>
    <xf numFmtId="0" fontId="3" fillId="0" borderId="0" xfId="1" applyNumberFormat="1" applyFont="1"/>
    <xf numFmtId="0" fontId="0" fillId="0" borderId="0" xfId="0" applyFill="1"/>
    <xf numFmtId="0" fontId="0" fillId="0" borderId="0" xfId="0" applyNumberFormat="1" applyFill="1"/>
    <xf numFmtId="3" fontId="0" fillId="0" borderId="0" xfId="0" applyNumberFormat="1" applyFill="1"/>
    <xf numFmtId="3" fontId="3" fillId="0" borderId="0" xfId="0" applyNumberFormat="1" applyFont="1"/>
    <xf numFmtId="3" fontId="3" fillId="0" borderId="0" xfId="0" applyNumberFormat="1" applyFont="1" applyFill="1"/>
    <xf numFmtId="0" fontId="1" fillId="0" borderId="0" xfId="0" applyFont="1"/>
    <xf numFmtId="3" fontId="1" fillId="0" borderId="0" xfId="0" applyNumberFormat="1" applyFont="1"/>
    <xf numFmtId="3" fontId="5" fillId="0" borderId="0" xfId="0" applyNumberFormat="1" applyFont="1"/>
    <xf numFmtId="3" fontId="5" fillId="0" borderId="0" xfId="0" applyNumberFormat="1" applyFont="1" applyFill="1"/>
    <xf numFmtId="0" fontId="0" fillId="0" borderId="0" xfId="0" applyFont="1"/>
    <xf numFmtId="0" fontId="0" fillId="0" borderId="0" xfId="0" applyFont="1" applyFill="1"/>
    <xf numFmtId="0" fontId="7" fillId="0" borderId="0" xfId="0" applyFont="1"/>
    <xf numFmtId="4" fontId="1" fillId="0" borderId="0" xfId="0" applyNumberFormat="1" applyFont="1"/>
    <xf numFmtId="4" fontId="0" fillId="0" borderId="0" xfId="0" applyNumberFormat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tabSelected="1" workbookViewId="0"/>
  </sheetViews>
  <sheetFormatPr defaultRowHeight="15" x14ac:dyDescent="0.25"/>
  <cols>
    <col min="1" max="1" width="21.7109375" customWidth="1"/>
    <col min="2" max="2" width="6.5703125" bestFit="1" customWidth="1"/>
    <col min="3" max="3" width="14.7109375" bestFit="1" customWidth="1"/>
    <col min="4" max="4" width="27" customWidth="1"/>
    <col min="5" max="5" width="21.85546875" customWidth="1"/>
    <col min="6" max="6" width="13.42578125" bestFit="1" customWidth="1"/>
    <col min="7" max="7" width="11.140625" bestFit="1" customWidth="1"/>
    <col min="8" max="8" width="11.7109375" bestFit="1" customWidth="1"/>
    <col min="9" max="9" width="10.5703125" bestFit="1" customWidth="1"/>
    <col min="10" max="10" width="8" bestFit="1" customWidth="1"/>
    <col min="11" max="11" width="17.85546875" bestFit="1" customWidth="1"/>
    <col min="12" max="12" width="12.5703125" bestFit="1" customWidth="1"/>
    <col min="13" max="13" width="18.85546875" bestFit="1" customWidth="1"/>
    <col min="14" max="14" width="6.7109375" bestFit="1" customWidth="1"/>
    <col min="15" max="15" width="14" bestFit="1" customWidth="1"/>
    <col min="16" max="16" width="12.42578125" customWidth="1"/>
    <col min="17" max="17" width="19" bestFit="1" customWidth="1"/>
    <col min="18" max="18" width="13.85546875" bestFit="1" customWidth="1"/>
    <col min="19" max="20" width="12.28515625" bestFit="1" customWidth="1"/>
    <col min="21" max="21" width="11.42578125" bestFit="1" customWidth="1"/>
  </cols>
  <sheetData>
    <row r="1" spans="1:22" ht="23.25" x14ac:dyDescent="0.35">
      <c r="A1" s="17" t="s">
        <v>113</v>
      </c>
    </row>
    <row r="3" spans="1:22" x14ac:dyDescent="0.25">
      <c r="Q3" t="s">
        <v>112</v>
      </c>
    </row>
    <row r="4" spans="1:22" ht="17.25" x14ac:dyDescent="0.25">
      <c r="A4" s="15" t="s">
        <v>18</v>
      </c>
      <c r="B4" t="s">
        <v>101</v>
      </c>
      <c r="C4" s="15" t="s">
        <v>39</v>
      </c>
      <c r="D4" t="s">
        <v>26</v>
      </c>
      <c r="E4" t="s">
        <v>19</v>
      </c>
      <c r="F4" t="s">
        <v>86</v>
      </c>
      <c r="G4" t="s">
        <v>87</v>
      </c>
      <c r="H4" t="s">
        <v>93</v>
      </c>
      <c r="I4" t="s">
        <v>105</v>
      </c>
      <c r="J4" t="s">
        <v>85</v>
      </c>
      <c r="K4" s="11" t="s">
        <v>94</v>
      </c>
      <c r="L4" t="s">
        <v>97</v>
      </c>
      <c r="M4" t="s">
        <v>99</v>
      </c>
      <c r="N4" s="11" t="s">
        <v>108</v>
      </c>
      <c r="O4" t="s">
        <v>95</v>
      </c>
      <c r="Q4" s="11" t="s">
        <v>109</v>
      </c>
      <c r="R4" t="s">
        <v>110</v>
      </c>
      <c r="S4" t="s">
        <v>111</v>
      </c>
    </row>
    <row r="5" spans="1:22" x14ac:dyDescent="0.25">
      <c r="A5" s="15" t="s">
        <v>7</v>
      </c>
      <c r="B5" t="s">
        <v>23</v>
      </c>
      <c r="C5" s="15" t="s">
        <v>53</v>
      </c>
      <c r="D5" s="3" t="s">
        <v>63</v>
      </c>
      <c r="E5" t="s">
        <v>61</v>
      </c>
      <c r="F5" s="1">
        <v>62482</v>
      </c>
      <c r="G5" s="1">
        <v>13836</v>
      </c>
      <c r="H5" s="1">
        <v>246724</v>
      </c>
      <c r="I5" s="1" t="s">
        <v>104</v>
      </c>
      <c r="J5" s="1">
        <v>8</v>
      </c>
      <c r="K5" s="18">
        <f>Q5/1000/1000</f>
        <v>2011.0625190000001</v>
      </c>
      <c r="L5" s="19">
        <f>R5/1000/1000</f>
        <v>14576.0625</v>
      </c>
      <c r="M5" s="2">
        <f>L5/J5</f>
        <v>1822.0078125</v>
      </c>
      <c r="N5" s="12">
        <v>212</v>
      </c>
      <c r="O5" s="1">
        <f>S5/1000/1000</f>
        <v>1745.3506560000001</v>
      </c>
      <c r="P5" s="1"/>
      <c r="Q5" s="12">
        <v>2011062519</v>
      </c>
      <c r="R5" s="1">
        <v>14576062500</v>
      </c>
      <c r="S5" s="1">
        <v>1745350656</v>
      </c>
      <c r="T5" s="1"/>
      <c r="U5" s="1"/>
    </row>
    <row r="6" spans="1:22" x14ac:dyDescent="0.25">
      <c r="A6" s="15" t="s">
        <v>6</v>
      </c>
      <c r="B6" t="s">
        <v>23</v>
      </c>
      <c r="C6" s="15" t="s">
        <v>53</v>
      </c>
      <c r="D6" s="3" t="s">
        <v>63</v>
      </c>
      <c r="E6" t="s">
        <v>61</v>
      </c>
      <c r="F6" s="1">
        <v>60072</v>
      </c>
      <c r="G6" s="1">
        <v>13322</v>
      </c>
      <c r="H6" s="1">
        <v>240550</v>
      </c>
      <c r="I6" s="1" t="s">
        <v>104</v>
      </c>
      <c r="J6" s="1">
        <v>8</v>
      </c>
      <c r="K6" s="18">
        <f t="shared" ref="K6:K28" si="0">Q6/1000/1000</f>
        <v>1730.876849</v>
      </c>
      <c r="L6" s="19">
        <f t="shared" ref="L6:L28" si="1">R6/1000/1000</f>
        <v>12651.65625</v>
      </c>
      <c r="M6" s="2">
        <f t="shared" ref="M6:M28" si="2">L6/J6</f>
        <v>1581.45703125</v>
      </c>
      <c r="N6" s="12">
        <v>198</v>
      </c>
      <c r="O6" s="1">
        <f t="shared" ref="O6:O28" si="3">S6/1000/1000</f>
        <v>1634.8405759999998</v>
      </c>
      <c r="P6" s="1"/>
      <c r="Q6" s="12">
        <v>1730876849</v>
      </c>
      <c r="R6" s="1">
        <v>12651656250</v>
      </c>
      <c r="S6" s="1">
        <v>1634840576</v>
      </c>
      <c r="T6" s="1"/>
      <c r="U6" s="1"/>
    </row>
    <row r="7" spans="1:22" x14ac:dyDescent="0.25">
      <c r="A7" s="15" t="s">
        <v>14</v>
      </c>
      <c r="B7" t="s">
        <v>23</v>
      </c>
      <c r="C7" s="15" t="s">
        <v>24</v>
      </c>
      <c r="D7" s="4" t="s">
        <v>30</v>
      </c>
      <c r="E7" t="s">
        <v>40</v>
      </c>
      <c r="F7" s="1">
        <v>31012</v>
      </c>
      <c r="G7" s="1">
        <v>6848</v>
      </c>
      <c r="H7" s="1">
        <v>101877</v>
      </c>
      <c r="I7" s="1" t="s">
        <v>104</v>
      </c>
      <c r="J7" s="1">
        <v>8</v>
      </c>
      <c r="K7" s="18">
        <f t="shared" si="0"/>
        <v>211.14874</v>
      </c>
      <c r="L7" s="19">
        <f t="shared" si="1"/>
        <v>1515.625</v>
      </c>
      <c r="M7" s="2">
        <f t="shared" si="2"/>
        <v>189.453125</v>
      </c>
      <c r="N7" s="12">
        <v>82</v>
      </c>
      <c r="O7" s="1">
        <f t="shared" si="3"/>
        <v>480.54681599999998</v>
      </c>
      <c r="P7" s="1"/>
      <c r="Q7" s="12">
        <v>211148740</v>
      </c>
      <c r="R7" s="1">
        <v>1515625000</v>
      </c>
      <c r="S7" s="1">
        <v>480546816</v>
      </c>
      <c r="T7" s="1"/>
      <c r="U7" s="1"/>
    </row>
    <row r="8" spans="1:22" x14ac:dyDescent="0.25">
      <c r="A8" s="15" t="s">
        <v>0</v>
      </c>
      <c r="B8" t="s">
        <v>23</v>
      </c>
      <c r="C8" s="15" t="s">
        <v>53</v>
      </c>
      <c r="D8" s="4" t="s">
        <v>63</v>
      </c>
      <c r="E8" t="s">
        <v>62</v>
      </c>
      <c r="F8" s="1">
        <v>6888</v>
      </c>
      <c r="G8" s="1">
        <v>5701</v>
      </c>
      <c r="H8" s="1">
        <v>187193</v>
      </c>
      <c r="I8" s="1" t="s">
        <v>104</v>
      </c>
      <c r="J8" s="1">
        <v>8</v>
      </c>
      <c r="K8" s="18">
        <f t="shared" si="0"/>
        <v>315.65287599999999</v>
      </c>
      <c r="L8" s="19">
        <f t="shared" si="1"/>
        <v>2391.890625</v>
      </c>
      <c r="M8" s="2">
        <f t="shared" si="2"/>
        <v>298.986328125</v>
      </c>
      <c r="N8" s="12">
        <v>616</v>
      </c>
      <c r="O8" s="1">
        <f t="shared" si="3"/>
        <v>417.69369599999999</v>
      </c>
      <c r="P8" s="1"/>
      <c r="Q8" s="12">
        <v>315652876</v>
      </c>
      <c r="R8" s="1">
        <v>2391890625</v>
      </c>
      <c r="S8" s="1">
        <v>417693696</v>
      </c>
      <c r="T8" s="1"/>
      <c r="U8" s="1"/>
    </row>
    <row r="9" spans="1:22" x14ac:dyDescent="0.25">
      <c r="A9" s="15" t="s">
        <v>9</v>
      </c>
      <c r="B9" t="s">
        <v>23</v>
      </c>
      <c r="C9" s="15" t="s">
        <v>27</v>
      </c>
      <c r="D9" s="5" t="s">
        <v>25</v>
      </c>
      <c r="E9" t="s">
        <v>41</v>
      </c>
      <c r="F9" s="1">
        <v>14910</v>
      </c>
      <c r="G9" s="1">
        <v>3672</v>
      </c>
      <c r="H9" s="1">
        <v>45575</v>
      </c>
      <c r="I9" s="1" t="s">
        <v>104</v>
      </c>
      <c r="J9" s="1">
        <v>8</v>
      </c>
      <c r="K9" s="18">
        <f t="shared" si="0"/>
        <v>58.291985999999994</v>
      </c>
      <c r="L9" s="19">
        <f t="shared" si="1"/>
        <v>426.28125</v>
      </c>
      <c r="M9" s="2">
        <f t="shared" si="2"/>
        <v>53.28515625</v>
      </c>
      <c r="N9" s="12">
        <v>117</v>
      </c>
      <c r="O9" s="1">
        <f t="shared" si="3"/>
        <v>157.23724799999999</v>
      </c>
      <c r="P9" s="1"/>
      <c r="Q9" s="12">
        <v>58291986</v>
      </c>
      <c r="R9" s="1">
        <v>426281250</v>
      </c>
      <c r="S9" s="1">
        <v>157237248</v>
      </c>
      <c r="T9" s="1"/>
      <c r="U9" s="1"/>
    </row>
    <row r="10" spans="1:22" x14ac:dyDescent="0.25">
      <c r="A10" s="15" t="s">
        <v>16</v>
      </c>
      <c r="B10" t="s">
        <v>23</v>
      </c>
      <c r="C10" s="15" t="s">
        <v>32</v>
      </c>
      <c r="D10" s="4" t="s">
        <v>31</v>
      </c>
      <c r="E10" t="s">
        <v>42</v>
      </c>
      <c r="F10" s="1">
        <v>11254</v>
      </c>
      <c r="G10" s="1">
        <v>3144</v>
      </c>
      <c r="H10" s="1">
        <v>31614</v>
      </c>
      <c r="I10" s="1" t="s">
        <v>104</v>
      </c>
      <c r="J10" s="1">
        <v>8</v>
      </c>
      <c r="K10" s="18">
        <f t="shared" si="0"/>
        <v>15.407892</v>
      </c>
      <c r="L10" s="19">
        <f t="shared" si="1"/>
        <v>108.171875</v>
      </c>
      <c r="M10" s="2">
        <f t="shared" si="2"/>
        <v>13.521484375</v>
      </c>
      <c r="N10" s="13">
        <v>49</v>
      </c>
      <c r="O10" s="1">
        <f t="shared" si="3"/>
        <v>120.70502400000001</v>
      </c>
      <c r="P10" s="9"/>
      <c r="Q10" s="13">
        <v>15407892</v>
      </c>
      <c r="R10" s="9">
        <v>108171875</v>
      </c>
      <c r="S10" s="9">
        <v>120705024</v>
      </c>
      <c r="T10" s="1"/>
      <c r="U10" s="1"/>
    </row>
    <row r="11" spans="1:22" x14ac:dyDescent="0.25">
      <c r="A11" s="15" t="s">
        <v>12</v>
      </c>
      <c r="B11" t="s">
        <v>23</v>
      </c>
      <c r="C11" s="15" t="s">
        <v>34</v>
      </c>
      <c r="D11" s="4" t="s">
        <v>36</v>
      </c>
      <c r="E11" t="s">
        <v>43</v>
      </c>
      <c r="F11" s="1">
        <v>23516</v>
      </c>
      <c r="G11" s="1">
        <v>2136</v>
      </c>
      <c r="H11" s="1">
        <v>160353</v>
      </c>
      <c r="I11" s="1" t="s">
        <v>104</v>
      </c>
      <c r="J11" s="1">
        <v>8</v>
      </c>
      <c r="K11" s="18">
        <f t="shared" si="0"/>
        <v>74.818857999999992</v>
      </c>
      <c r="L11" s="19">
        <f t="shared" si="1"/>
        <v>523.828125</v>
      </c>
      <c r="M11" s="2">
        <f t="shared" si="2"/>
        <v>65.478515625</v>
      </c>
      <c r="N11" s="13">
        <v>81</v>
      </c>
      <c r="O11" s="1">
        <f t="shared" si="3"/>
        <v>192.43417600000001</v>
      </c>
      <c r="P11" s="9"/>
      <c r="Q11" s="13">
        <v>74818858</v>
      </c>
      <c r="R11" s="9">
        <v>523828125</v>
      </c>
      <c r="S11" s="9">
        <v>192434176</v>
      </c>
      <c r="T11" s="1"/>
      <c r="U11" s="1"/>
      <c r="V11" s="1"/>
    </row>
    <row r="12" spans="1:22" x14ac:dyDescent="0.25">
      <c r="A12" s="15" t="s">
        <v>10</v>
      </c>
      <c r="B12" t="s">
        <v>23</v>
      </c>
      <c r="C12" s="15" t="s">
        <v>37</v>
      </c>
      <c r="D12" s="4" t="s">
        <v>35</v>
      </c>
      <c r="E12" t="s">
        <v>44</v>
      </c>
      <c r="F12" s="1">
        <v>6796</v>
      </c>
      <c r="G12" s="1">
        <v>1690</v>
      </c>
      <c r="H12" s="1">
        <v>17784</v>
      </c>
      <c r="I12" s="1" t="s">
        <v>104</v>
      </c>
      <c r="J12" s="1">
        <v>8</v>
      </c>
      <c r="K12" s="18">
        <f t="shared" si="0"/>
        <v>2.9991640000000004</v>
      </c>
      <c r="L12" s="19">
        <f t="shared" si="1"/>
        <v>20.4375</v>
      </c>
      <c r="M12" s="2">
        <f t="shared" si="2"/>
        <v>2.5546875</v>
      </c>
      <c r="N12" s="13">
        <v>50</v>
      </c>
      <c r="O12" s="1">
        <f t="shared" si="3"/>
        <v>50.352128</v>
      </c>
      <c r="P12" s="9"/>
      <c r="Q12" s="13">
        <v>2999164</v>
      </c>
      <c r="R12" s="9">
        <v>20437500</v>
      </c>
      <c r="S12" s="9">
        <v>50352128</v>
      </c>
      <c r="T12" s="1"/>
      <c r="U12" s="1"/>
    </row>
    <row r="13" spans="1:22" x14ac:dyDescent="0.25">
      <c r="A13" s="15" t="s">
        <v>1</v>
      </c>
      <c r="B13" t="s">
        <v>23</v>
      </c>
      <c r="C13" s="15" t="s">
        <v>64</v>
      </c>
      <c r="D13" s="3" t="s">
        <v>66</v>
      </c>
      <c r="E13" t="s">
        <v>65</v>
      </c>
      <c r="F13" s="1">
        <v>1396</v>
      </c>
      <c r="G13" s="1">
        <v>1396</v>
      </c>
      <c r="H13" s="1">
        <v>17352</v>
      </c>
      <c r="I13" s="1" t="s">
        <v>104</v>
      </c>
      <c r="J13" s="1">
        <v>8</v>
      </c>
      <c r="K13" s="18">
        <f t="shared" si="0"/>
        <v>3.1829260000000001</v>
      </c>
      <c r="L13" s="19">
        <f t="shared" si="1"/>
        <v>22.109375</v>
      </c>
      <c r="M13" s="2">
        <f t="shared" si="2"/>
        <v>2.763671875</v>
      </c>
      <c r="N13" s="13">
        <v>133</v>
      </c>
      <c r="O13" s="1">
        <f t="shared" si="3"/>
        <v>74.145792</v>
      </c>
      <c r="P13" s="9"/>
      <c r="Q13" s="13">
        <v>3182926</v>
      </c>
      <c r="R13" s="9">
        <v>22109375</v>
      </c>
      <c r="S13" s="9">
        <v>74145792</v>
      </c>
      <c r="T13" s="1"/>
      <c r="U13" s="1"/>
    </row>
    <row r="14" spans="1:22" x14ac:dyDescent="0.25">
      <c r="A14" s="15" t="s">
        <v>11</v>
      </c>
      <c r="B14" t="s">
        <v>23</v>
      </c>
      <c r="C14" s="15" t="s">
        <v>33</v>
      </c>
      <c r="D14" t="s">
        <v>38</v>
      </c>
      <c r="E14" t="s">
        <v>45</v>
      </c>
      <c r="F14" s="1">
        <v>12268</v>
      </c>
      <c r="G14" s="1">
        <v>1386</v>
      </c>
      <c r="H14" s="1">
        <v>47090</v>
      </c>
      <c r="I14" s="1" t="s">
        <v>104</v>
      </c>
      <c r="J14" s="1">
        <v>8</v>
      </c>
      <c r="K14" s="18">
        <f t="shared" si="0"/>
        <v>2.6002369999999999</v>
      </c>
      <c r="L14" s="19">
        <f t="shared" si="1"/>
        <v>18.859375</v>
      </c>
      <c r="M14" s="2">
        <f t="shared" si="2"/>
        <v>2.357421875</v>
      </c>
      <c r="N14" s="13">
        <v>40</v>
      </c>
      <c r="O14" s="1">
        <f t="shared" si="3"/>
        <v>54.652928000000003</v>
      </c>
      <c r="P14" s="9"/>
      <c r="Q14" s="13">
        <v>2600237</v>
      </c>
      <c r="R14" s="9">
        <v>18859375</v>
      </c>
      <c r="S14" s="9">
        <v>54652928</v>
      </c>
      <c r="T14" s="1"/>
      <c r="U14" s="1"/>
    </row>
    <row r="15" spans="1:22" x14ac:dyDescent="0.25">
      <c r="A15" s="15" t="s">
        <v>2</v>
      </c>
      <c r="B15" t="s">
        <v>23</v>
      </c>
      <c r="C15" s="15" t="s">
        <v>21</v>
      </c>
      <c r="D15" t="s">
        <v>46</v>
      </c>
      <c r="E15" t="s">
        <v>47</v>
      </c>
      <c r="F15" s="1">
        <v>1244</v>
      </c>
      <c r="G15" s="1">
        <v>1244</v>
      </c>
      <c r="H15" s="1">
        <v>2768</v>
      </c>
      <c r="I15" s="1" t="s">
        <v>104</v>
      </c>
      <c r="J15" s="1">
        <v>8</v>
      </c>
      <c r="K15" s="18">
        <f t="shared" si="0"/>
        <v>2.2397040000000001</v>
      </c>
      <c r="L15" s="19">
        <f t="shared" si="1"/>
        <v>13.015625</v>
      </c>
      <c r="M15" s="2">
        <f t="shared" si="2"/>
        <v>1.626953125</v>
      </c>
      <c r="N15" s="13">
        <v>113</v>
      </c>
      <c r="O15" s="1">
        <f t="shared" si="3"/>
        <v>28.573695999999998</v>
      </c>
      <c r="P15" s="9"/>
      <c r="Q15" s="13">
        <v>2239704</v>
      </c>
      <c r="R15" s="9">
        <v>13015625</v>
      </c>
      <c r="S15" s="9">
        <v>28573696</v>
      </c>
      <c r="T15" s="1"/>
      <c r="U15" s="1"/>
    </row>
    <row r="16" spans="1:22" x14ac:dyDescent="0.25">
      <c r="A16" s="15" t="s">
        <v>17</v>
      </c>
      <c r="B16" t="s">
        <v>23</v>
      </c>
      <c r="C16" s="15" t="s">
        <v>32</v>
      </c>
      <c r="D16" s="4" t="s">
        <v>31</v>
      </c>
      <c r="E16" t="s">
        <v>42</v>
      </c>
      <c r="F16" s="1">
        <v>1850</v>
      </c>
      <c r="G16" s="1">
        <v>616</v>
      </c>
      <c r="H16" s="1">
        <v>2468</v>
      </c>
      <c r="I16" s="1" t="s">
        <v>104</v>
      </c>
      <c r="J16" s="1">
        <v>1</v>
      </c>
      <c r="K16" s="18">
        <f t="shared" si="0"/>
        <v>0.330183</v>
      </c>
      <c r="L16" s="19">
        <f t="shared" si="1"/>
        <v>0.3125</v>
      </c>
      <c r="M16" s="2">
        <f t="shared" si="2"/>
        <v>0.3125</v>
      </c>
      <c r="N16" s="13">
        <v>17</v>
      </c>
      <c r="O16" s="1">
        <f t="shared" si="3"/>
        <v>7.6677120000000007</v>
      </c>
      <c r="P16" s="9"/>
      <c r="Q16" s="13">
        <v>330183</v>
      </c>
      <c r="R16" s="9">
        <v>312500</v>
      </c>
      <c r="S16" s="9">
        <v>7667712</v>
      </c>
      <c r="T16" s="1"/>
      <c r="U16" s="1"/>
    </row>
    <row r="17" spans="1:22" s="6" customFormat="1" x14ac:dyDescent="0.25">
      <c r="A17" s="16" t="s">
        <v>13</v>
      </c>
      <c r="B17" t="s">
        <v>23</v>
      </c>
      <c r="C17" s="16" t="s">
        <v>28</v>
      </c>
      <c r="D17" s="7" t="s">
        <v>67</v>
      </c>
      <c r="E17" s="6" t="s">
        <v>48</v>
      </c>
      <c r="F17" s="8">
        <v>1638</v>
      </c>
      <c r="G17" s="8">
        <v>300</v>
      </c>
      <c r="H17" s="8">
        <v>4832</v>
      </c>
      <c r="I17" s="1" t="s">
        <v>104</v>
      </c>
      <c r="J17" s="8">
        <v>1</v>
      </c>
      <c r="K17" s="18">
        <f t="shared" si="0"/>
        <v>5.9263720000000006</v>
      </c>
      <c r="L17" s="19">
        <f t="shared" si="1"/>
        <v>5.875</v>
      </c>
      <c r="M17" s="2">
        <f t="shared" si="2"/>
        <v>5.875</v>
      </c>
      <c r="N17" s="14">
        <v>173</v>
      </c>
      <c r="O17" s="1">
        <f t="shared" si="3"/>
        <v>5.8449920000000004</v>
      </c>
      <c r="P17" s="10"/>
      <c r="Q17" s="14">
        <v>5926372</v>
      </c>
      <c r="R17" s="10">
        <v>5875000</v>
      </c>
      <c r="S17" s="10">
        <v>5844992</v>
      </c>
      <c r="T17" s="8"/>
      <c r="U17" s="8"/>
      <c r="V17"/>
    </row>
    <row r="18" spans="1:22" s="6" customFormat="1" x14ac:dyDescent="0.25">
      <c r="A18" s="16" t="s">
        <v>3</v>
      </c>
      <c r="B18" t="s">
        <v>23</v>
      </c>
      <c r="C18" s="16" t="s">
        <v>22</v>
      </c>
      <c r="D18" s="7" t="s">
        <v>68</v>
      </c>
      <c r="E18" s="6" t="s">
        <v>69</v>
      </c>
      <c r="F18" s="8">
        <v>287</v>
      </c>
      <c r="G18" s="8">
        <v>287</v>
      </c>
      <c r="H18" s="8">
        <v>22</v>
      </c>
      <c r="I18" s="1" t="s">
        <v>104</v>
      </c>
      <c r="J18" s="8">
        <v>1</v>
      </c>
      <c r="K18" s="18">
        <f t="shared" si="0"/>
        <v>0.114782</v>
      </c>
      <c r="L18" s="19">
        <f t="shared" si="1"/>
        <v>0.125</v>
      </c>
      <c r="M18" s="2">
        <f t="shared" si="2"/>
        <v>0.125</v>
      </c>
      <c r="N18" s="14">
        <v>24</v>
      </c>
      <c r="O18" s="1">
        <f t="shared" si="3"/>
        <v>4.7759359999999997</v>
      </c>
      <c r="P18" s="10"/>
      <c r="Q18" s="14">
        <v>114782</v>
      </c>
      <c r="R18" s="10">
        <v>125000</v>
      </c>
      <c r="S18" s="10">
        <v>4775936</v>
      </c>
      <c r="T18" s="8"/>
      <c r="U18" s="8"/>
    </row>
    <row r="19" spans="1:22" s="6" customFormat="1" x14ac:dyDescent="0.25">
      <c r="A19" s="16" t="s">
        <v>88</v>
      </c>
      <c r="B19" s="6" t="s">
        <v>79</v>
      </c>
      <c r="C19" s="16" t="s">
        <v>49</v>
      </c>
      <c r="D19" s="6" t="s">
        <v>54</v>
      </c>
      <c r="E19" s="6" t="s">
        <v>70</v>
      </c>
      <c r="F19" s="8">
        <v>220</v>
      </c>
      <c r="G19" s="8">
        <v>220</v>
      </c>
      <c r="H19" s="8">
        <v>41</v>
      </c>
      <c r="I19" s="1" t="s">
        <v>104</v>
      </c>
      <c r="J19" s="8">
        <v>1</v>
      </c>
      <c r="K19" s="18">
        <f t="shared" si="0"/>
        <v>7.0673E-2</v>
      </c>
      <c r="L19" s="19">
        <f t="shared" si="1"/>
        <v>7.8125E-2</v>
      </c>
      <c r="M19" s="2">
        <f t="shared" si="2"/>
        <v>7.8125E-2</v>
      </c>
      <c r="N19" s="14">
        <v>30</v>
      </c>
      <c r="O19" s="1">
        <f t="shared" si="3"/>
        <v>4.4687359999999998</v>
      </c>
      <c r="P19" s="10"/>
      <c r="Q19" s="14">
        <v>70673</v>
      </c>
      <c r="R19" s="10">
        <v>78125</v>
      </c>
      <c r="S19" s="10">
        <v>4468736</v>
      </c>
      <c r="T19" s="8"/>
      <c r="U19" s="8"/>
      <c r="V19"/>
    </row>
    <row r="20" spans="1:22" s="6" customFormat="1" x14ac:dyDescent="0.25">
      <c r="A20" s="16" t="s">
        <v>89</v>
      </c>
      <c r="B20" s="6" t="s">
        <v>79</v>
      </c>
      <c r="C20" s="16" t="s">
        <v>50</v>
      </c>
      <c r="D20" s="6" t="s">
        <v>55</v>
      </c>
      <c r="E20" s="6" t="s">
        <v>71</v>
      </c>
      <c r="F20" s="8">
        <v>210</v>
      </c>
      <c r="G20" s="8">
        <v>210</v>
      </c>
      <c r="H20" s="8">
        <v>8</v>
      </c>
      <c r="I20" s="1" t="s">
        <v>104</v>
      </c>
      <c r="J20" s="8">
        <v>1</v>
      </c>
      <c r="K20" s="18">
        <f t="shared" si="0"/>
        <v>0.101424</v>
      </c>
      <c r="L20" s="19">
        <f t="shared" si="1"/>
        <v>9.375E-2</v>
      </c>
      <c r="M20" s="2">
        <f t="shared" si="2"/>
        <v>9.375E-2</v>
      </c>
      <c r="N20" s="14">
        <v>43</v>
      </c>
      <c r="O20" s="1">
        <f t="shared" si="3"/>
        <v>4.4400640000000005</v>
      </c>
      <c r="P20" s="10"/>
      <c r="Q20" s="14">
        <v>101424</v>
      </c>
      <c r="R20" s="10">
        <v>93750</v>
      </c>
      <c r="S20" s="10">
        <v>4440064</v>
      </c>
      <c r="T20" s="8"/>
      <c r="U20" s="8"/>
    </row>
    <row r="21" spans="1:22" s="6" customFormat="1" x14ac:dyDescent="0.25">
      <c r="A21" s="16" t="s">
        <v>8</v>
      </c>
      <c r="B21" t="s">
        <v>23</v>
      </c>
      <c r="C21" s="16" t="s">
        <v>60</v>
      </c>
      <c r="D21" s="7" t="s">
        <v>59</v>
      </c>
      <c r="E21" s="6" t="s">
        <v>72</v>
      </c>
      <c r="F21" s="8">
        <v>684</v>
      </c>
      <c r="G21" s="8">
        <v>180</v>
      </c>
      <c r="H21" s="8">
        <v>2155</v>
      </c>
      <c r="I21" s="1" t="s">
        <v>104</v>
      </c>
      <c r="J21" s="8">
        <v>1</v>
      </c>
      <c r="K21" s="18">
        <f t="shared" si="0"/>
        <v>0.167236</v>
      </c>
      <c r="L21" s="19">
        <f t="shared" si="1"/>
        <v>0.171875</v>
      </c>
      <c r="M21" s="2">
        <f t="shared" si="2"/>
        <v>0.171875</v>
      </c>
      <c r="N21" s="14">
        <v>24</v>
      </c>
      <c r="O21" s="1">
        <f t="shared" si="3"/>
        <v>4.6858239999999993</v>
      </c>
      <c r="P21" s="10"/>
      <c r="Q21" s="14">
        <v>167236</v>
      </c>
      <c r="R21" s="10">
        <v>171875</v>
      </c>
      <c r="S21" s="10">
        <v>4685824</v>
      </c>
      <c r="T21" s="8"/>
      <c r="U21" s="8"/>
    </row>
    <row r="22" spans="1:22" s="6" customFormat="1" x14ac:dyDescent="0.25">
      <c r="A22" s="16" t="s">
        <v>15</v>
      </c>
      <c r="B22" t="s">
        <v>23</v>
      </c>
      <c r="C22" s="16" t="s">
        <v>74</v>
      </c>
      <c r="D22" s="7" t="s">
        <v>73</v>
      </c>
      <c r="E22" s="6" t="s">
        <v>75</v>
      </c>
      <c r="F22" s="8">
        <v>544</v>
      </c>
      <c r="G22" s="8">
        <v>136</v>
      </c>
      <c r="H22" s="8">
        <v>1020</v>
      </c>
      <c r="I22" s="1" t="s">
        <v>104</v>
      </c>
      <c r="J22" s="8">
        <v>1</v>
      </c>
      <c r="K22" s="18">
        <f t="shared" si="0"/>
        <v>3.9687E-2</v>
      </c>
      <c r="L22" s="19">
        <f t="shared" si="1"/>
        <v>4.6875E-2</v>
      </c>
      <c r="M22" s="2">
        <f t="shared" si="2"/>
        <v>4.6875E-2</v>
      </c>
      <c r="N22" s="14">
        <v>15</v>
      </c>
      <c r="O22" s="1">
        <f t="shared" si="3"/>
        <v>4.2885119999999999</v>
      </c>
      <c r="P22" s="10"/>
      <c r="Q22" s="14">
        <v>39687</v>
      </c>
      <c r="R22" s="10">
        <v>46875</v>
      </c>
      <c r="S22" s="10">
        <v>4288512</v>
      </c>
      <c r="T22" s="8"/>
      <c r="U22" s="8"/>
    </row>
    <row r="23" spans="1:22" x14ac:dyDescent="0.25">
      <c r="A23" s="15" t="s">
        <v>4</v>
      </c>
      <c r="B23" t="s">
        <v>23</v>
      </c>
      <c r="C23" s="16" t="s">
        <v>29</v>
      </c>
      <c r="D23" s="3" t="s">
        <v>77</v>
      </c>
      <c r="E23" t="s">
        <v>76</v>
      </c>
      <c r="F23" s="1">
        <v>101</v>
      </c>
      <c r="G23" s="1">
        <v>101</v>
      </c>
      <c r="H23" s="1">
        <v>90</v>
      </c>
      <c r="I23" s="1" t="s">
        <v>104</v>
      </c>
      <c r="J23" s="1">
        <v>1</v>
      </c>
      <c r="K23" s="18">
        <f t="shared" si="0"/>
        <v>3.4305999999999996E-2</v>
      </c>
      <c r="L23" s="19">
        <f t="shared" si="1"/>
        <v>3.125E-2</v>
      </c>
      <c r="M23" s="2">
        <f t="shared" si="2"/>
        <v>3.125E-2</v>
      </c>
      <c r="N23" s="13">
        <v>28</v>
      </c>
      <c r="O23" s="1">
        <f t="shared" si="3"/>
        <v>4.0960000000000001</v>
      </c>
      <c r="P23" s="9"/>
      <c r="Q23" s="13">
        <v>34306</v>
      </c>
      <c r="R23" s="9">
        <v>31250</v>
      </c>
      <c r="S23" s="9">
        <v>4096000</v>
      </c>
      <c r="T23" s="1"/>
      <c r="U23" s="1"/>
    </row>
    <row r="24" spans="1:22" x14ac:dyDescent="0.25">
      <c r="A24" s="15" t="s">
        <v>90</v>
      </c>
      <c r="B24" s="6" t="s">
        <v>79</v>
      </c>
      <c r="C24" s="15" t="s">
        <v>51</v>
      </c>
      <c r="D24" t="s">
        <v>56</v>
      </c>
      <c r="E24" t="s">
        <v>51</v>
      </c>
      <c r="F24" s="1">
        <v>93</v>
      </c>
      <c r="G24" s="1">
        <v>93</v>
      </c>
      <c r="H24" s="1">
        <v>50</v>
      </c>
      <c r="I24" s="1" t="s">
        <v>104</v>
      </c>
      <c r="J24" s="1">
        <v>1</v>
      </c>
      <c r="K24" s="18">
        <f t="shared" si="0"/>
        <v>2.9984999999999998E-2</v>
      </c>
      <c r="L24" s="19">
        <f t="shared" si="1"/>
        <v>3.125E-2</v>
      </c>
      <c r="M24" s="2">
        <f t="shared" si="2"/>
        <v>3.125E-2</v>
      </c>
      <c r="N24" s="13">
        <v>54</v>
      </c>
      <c r="O24" s="1">
        <f t="shared" si="3"/>
        <v>4.0960000000000001</v>
      </c>
      <c r="P24" s="9"/>
      <c r="Q24" s="13">
        <v>29985</v>
      </c>
      <c r="R24" s="9">
        <v>31250</v>
      </c>
      <c r="S24" s="9">
        <v>4096000</v>
      </c>
      <c r="T24" s="1"/>
      <c r="U24" s="1"/>
    </row>
    <row r="25" spans="1:22" x14ac:dyDescent="0.25">
      <c r="A25" s="15" t="s">
        <v>5</v>
      </c>
      <c r="B25" t="s">
        <v>23</v>
      </c>
      <c r="C25" s="15" t="s">
        <v>80</v>
      </c>
      <c r="D25" s="3" t="s">
        <v>81</v>
      </c>
      <c r="E25" t="s">
        <v>100</v>
      </c>
      <c r="F25" s="1">
        <v>78</v>
      </c>
      <c r="G25" s="1">
        <v>78</v>
      </c>
      <c r="H25" s="1">
        <v>47</v>
      </c>
      <c r="I25" s="1" t="s">
        <v>104</v>
      </c>
      <c r="J25" s="1">
        <v>1</v>
      </c>
      <c r="K25" s="18">
        <f t="shared" si="0"/>
        <v>1.0682000000000001E-2</v>
      </c>
      <c r="L25" s="19">
        <f t="shared" si="1"/>
        <v>1.5625E-2</v>
      </c>
      <c r="M25" s="2">
        <f t="shared" si="2"/>
        <v>1.5625E-2</v>
      </c>
      <c r="N25" s="13">
        <v>25</v>
      </c>
      <c r="O25" s="1">
        <f t="shared" si="3"/>
        <v>4.0468479999999998</v>
      </c>
      <c r="P25" s="9"/>
      <c r="Q25" s="13">
        <v>10682</v>
      </c>
      <c r="R25" s="9">
        <v>15625</v>
      </c>
      <c r="S25" s="9">
        <v>4046848</v>
      </c>
      <c r="T25" s="1"/>
      <c r="U25" s="1"/>
    </row>
    <row r="26" spans="1:22" x14ac:dyDescent="0.25">
      <c r="A26" s="15" t="s">
        <v>91</v>
      </c>
      <c r="B26" s="6" t="s">
        <v>79</v>
      </c>
      <c r="C26" s="15" t="s">
        <v>52</v>
      </c>
      <c r="D26" t="s">
        <v>57</v>
      </c>
      <c r="E26" t="s">
        <v>82</v>
      </c>
      <c r="F26" s="1">
        <v>61</v>
      </c>
      <c r="G26" s="1">
        <v>61</v>
      </c>
      <c r="H26" s="1">
        <v>6</v>
      </c>
      <c r="I26" s="1" t="s">
        <v>104</v>
      </c>
      <c r="J26" s="1">
        <v>1</v>
      </c>
      <c r="K26" s="18">
        <f t="shared" si="0"/>
        <v>5.3150000000000003E-3</v>
      </c>
      <c r="L26" s="19">
        <f t="shared" si="1"/>
        <v>1.5625E-2</v>
      </c>
      <c r="M26" s="2">
        <f t="shared" si="2"/>
        <v>1.5625E-2</v>
      </c>
      <c r="N26" s="13">
        <v>20</v>
      </c>
      <c r="O26" s="1">
        <f t="shared" si="3"/>
        <v>4.0140799999999999</v>
      </c>
      <c r="P26" s="9"/>
      <c r="Q26" s="13">
        <v>5315</v>
      </c>
      <c r="R26" s="9">
        <v>15625</v>
      </c>
      <c r="S26" s="9">
        <v>4014080</v>
      </c>
      <c r="T26" s="1"/>
      <c r="U26" s="1"/>
    </row>
    <row r="27" spans="1:22" x14ac:dyDescent="0.25">
      <c r="A27" s="15" t="s">
        <v>20</v>
      </c>
      <c r="B27" t="s">
        <v>23</v>
      </c>
      <c r="C27" s="15" t="s">
        <v>83</v>
      </c>
      <c r="D27" t="s">
        <v>58</v>
      </c>
      <c r="E27" t="s">
        <v>84</v>
      </c>
      <c r="F27" s="1">
        <v>48</v>
      </c>
      <c r="G27" s="1">
        <v>48</v>
      </c>
      <c r="H27" s="1">
        <v>615</v>
      </c>
      <c r="I27" s="1" t="s">
        <v>104</v>
      </c>
      <c r="J27" s="1">
        <v>1</v>
      </c>
      <c r="K27" s="18">
        <f t="shared" si="0"/>
        <v>1.8225000000000002E-2</v>
      </c>
      <c r="L27" s="19">
        <f t="shared" si="1"/>
        <v>1.5625E-2</v>
      </c>
      <c r="M27" s="2">
        <f t="shared" si="2"/>
        <v>1.5625E-2</v>
      </c>
      <c r="N27" s="13">
        <v>35</v>
      </c>
      <c r="O27" s="1">
        <f t="shared" si="3"/>
        <v>4.2065919999999997</v>
      </c>
      <c r="P27" s="9"/>
      <c r="Q27" s="13">
        <v>18225</v>
      </c>
      <c r="R27" s="9">
        <v>15625</v>
      </c>
      <c r="S27" s="9">
        <v>4206592</v>
      </c>
      <c r="T27" s="1"/>
      <c r="U27" s="1"/>
    </row>
    <row r="28" spans="1:22" x14ac:dyDescent="0.25">
      <c r="A28" s="15" t="s">
        <v>92</v>
      </c>
      <c r="B28" s="6" t="s">
        <v>79</v>
      </c>
      <c r="C28" s="15" t="s">
        <v>78</v>
      </c>
      <c r="D28" t="s">
        <v>56</v>
      </c>
      <c r="E28" t="s">
        <v>78</v>
      </c>
      <c r="F28" s="1">
        <v>34</v>
      </c>
      <c r="G28" s="1">
        <v>34</v>
      </c>
      <c r="H28" s="1">
        <v>14</v>
      </c>
      <c r="I28" s="1" t="s">
        <v>104</v>
      </c>
      <c r="J28" s="1">
        <v>1</v>
      </c>
      <c r="K28" s="18">
        <f t="shared" si="0"/>
        <v>3.6219999999999998E-3</v>
      </c>
      <c r="L28" s="19">
        <f t="shared" si="1"/>
        <v>1.5625E-2</v>
      </c>
      <c r="M28" s="2">
        <f t="shared" si="2"/>
        <v>1.5625E-2</v>
      </c>
      <c r="N28" s="13">
        <v>30</v>
      </c>
      <c r="O28" s="1">
        <f t="shared" si="3"/>
        <v>3.9895039999999997</v>
      </c>
      <c r="P28" s="9"/>
      <c r="Q28" s="13">
        <v>3622</v>
      </c>
      <c r="R28" s="9">
        <v>15625</v>
      </c>
      <c r="S28" s="9">
        <v>3989504</v>
      </c>
      <c r="T28" s="1"/>
      <c r="U28" s="1"/>
    </row>
    <row r="31" spans="1:22" ht="17.25" x14ac:dyDescent="0.25">
      <c r="A31" t="s">
        <v>102</v>
      </c>
    </row>
    <row r="32" spans="1:22" ht="17.25" x14ac:dyDescent="0.25">
      <c r="A32" t="s">
        <v>103</v>
      </c>
    </row>
    <row r="33" spans="1:1" ht="17.25" x14ac:dyDescent="0.25">
      <c r="A33" t="s">
        <v>96</v>
      </c>
    </row>
    <row r="34" spans="1:1" ht="17.25" x14ac:dyDescent="0.25">
      <c r="A34" t="s">
        <v>98</v>
      </c>
    </row>
    <row r="35" spans="1:1" ht="17.25" x14ac:dyDescent="0.25">
      <c r="A35" t="s">
        <v>107</v>
      </c>
    </row>
    <row r="36" spans="1:1" ht="17.25" x14ac:dyDescent="0.25">
      <c r="A36" t="s">
        <v>106</v>
      </c>
    </row>
  </sheetData>
  <sortState ref="A2:W38">
    <sortCondition descending="1" ref="G2:G3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performance measurements</vt:lpstr>
    </vt:vector>
  </TitlesOfParts>
  <Company>Inductive 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F. Johansen</dc:creator>
  <cp:lastModifiedBy>Martin F. Johansen</cp:lastModifiedBy>
  <dcterms:created xsi:type="dcterms:W3CDTF">2014-11-25T10:02:20Z</dcterms:created>
  <dcterms:modified xsi:type="dcterms:W3CDTF">2015-09-15T08:40:34Z</dcterms:modified>
</cp:coreProperties>
</file>